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1 INFORMACIÓN CONTABLE\"/>
    </mc:Choice>
  </mc:AlternateContent>
  <bookViews>
    <workbookView xWindow="0" yWindow="0" windowWidth="24000" windowHeight="9600"/>
  </bookViews>
  <sheets>
    <sheet name="01.01 MODIFICADO" sheetId="4" r:id="rId1"/>
  </sheets>
  <definedNames>
    <definedName name="_xlnm.Print_Area" localSheetId="0">'01.01 MODIFICADO'!$B$1:$H$91</definedName>
  </definedNames>
  <calcPr calcId="162913"/>
</workbook>
</file>

<file path=xl/calcChain.xml><?xml version="1.0" encoding="utf-8"?>
<calcChain xmlns="http://schemas.openxmlformats.org/spreadsheetml/2006/main">
  <c r="G71" i="4" l="1"/>
  <c r="G78" i="4" s="1"/>
  <c r="F71" i="4"/>
  <c r="G64" i="4"/>
  <c r="F64" i="4"/>
  <c r="G54" i="4"/>
  <c r="F54" i="4"/>
  <c r="G48" i="4"/>
  <c r="G60" i="4" s="1"/>
  <c r="F48" i="4"/>
  <c r="G25" i="4"/>
  <c r="F25" i="4"/>
  <c r="G12" i="4"/>
  <c r="G44" i="4" s="1"/>
  <c r="F12" i="4"/>
  <c r="F78" i="4" l="1"/>
  <c r="F44" i="4"/>
  <c r="F60" i="4"/>
  <c r="G80" i="4"/>
  <c r="G84" i="4" s="1"/>
  <c r="F80" i="4" l="1"/>
  <c r="F84" i="4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<sst xmlns="http://schemas.openxmlformats.org/spreadsheetml/2006/main" count="61" uniqueCount="53">
  <si>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</si>
  <si>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</si>
  <si>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</si>
  <si>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</si>
  <si>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</si>
  <si>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</si>
  <si>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</si>
  <si>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</si>
  <si>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</si>
  <si>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</si>
  <si>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</si>
  <si>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</si>
  <si>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</si>
  <si>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</si>
  <si>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</si>
  <si>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</si>
  <si>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</si>
  <si>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</si>
  <si>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</si>
  <si>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</si>
  <si>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</si>
  <si>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</si>
  <si>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</si>
  <si>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</si>
  <si>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</si>
  <si>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</si>
  <si>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</si>
  <si>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</si>
  <si>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Otras Aplicaciones de Operación</t>
  </si>
  <si>
    <t>Otros Orígenes de Financiamiento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</si>
  <si>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</si>
  <si>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</si>
  <si>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</si>
  <si>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</si>
  <si>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</si>
  <si>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</si>
  <si>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</si>
  <si>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</si>
  <si>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</si>
  <si>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</si>
  <si>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</si>
  <si>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( Miles de Pesos )</t>
  </si>
  <si>
    <t>Origen</t>
  </si>
  <si>
    <t>Contribuciones de Mejoras</t>
  </si>
  <si>
    <t>Transferencias al Resto del Sector Público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</si>
  <si>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</si>
  <si>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</si>
  <si>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</si>
  <si>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</si>
  <si>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 la Colaboración Fiscal y Fondos Distintos de Aportaciones</t>
  </si>
  <si>
    <t>Transferencias, Asignaciones, Subsidios y Subvenciones, y Pensiones y Jubilaciones</t>
  </si>
  <si>
    <t>Tecnológico de Estudios Superiores de Chimalhuacán</t>
  </si>
  <si>
    <t>Del 1 de Enero al 31 de Marzo de 2024 y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</si>
</sst>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#.0;\-#,###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165" fontId="8" fillId="0" borderId="0" xfId="0" applyNumberFormat="1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9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4" fillId="0" borderId="10" xfId="0" applyFont="1" applyFill="1" applyBorder="1" applyProtection="1">
      <protection locked="0"/>
    </xf>
    <xf numFmtId="0" fontId="6" fillId="0" borderId="11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>
      <protection locked="0"/>
    </xf>
    <xf numFmtId="165" fontId="4" fillId="0" borderId="0" xfId="0" applyNumberFormat="1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5" fontId="10" fillId="0" borderId="0" xfId="0" applyNumberFormat="1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10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Protection="1"/>
    <xf numFmtId="4" fontId="10" fillId="0" borderId="11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501315</xdr:colOff>
      <xdr:row>93</xdr:row>
      <xdr:rowOff>108784</xdr:rowOff>
    </xdr:from>
    <xdr:to>
      <xdr:col>3</xdr:col>
      <xdr:colOff>2638964</xdr:colOff>
      <xdr:row>98</xdr:row>
      <xdr:rowOff>7326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684488" y="11751265"/>
          <a:ext cx="2782418" cy="814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571799</xdr:colOff>
      <xdr:row>93</xdr:row>
      <xdr:rowOff>80210</xdr:rowOff>
    </xdr:from>
    <xdr:to>
      <xdr:col>3</xdr:col>
      <xdr:colOff>2635232</xdr:colOff>
      <xdr:row>93</xdr:row>
      <xdr:rowOff>80210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752273" y="11450052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3234382</xdr:colOff>
      <xdr:row>93</xdr:row>
      <xdr:rowOff>124432</xdr:rowOff>
    </xdr:from>
    <xdr:to>
      <xdr:col>6</xdr:col>
      <xdr:colOff>443306</xdr:colOff>
      <xdr:row>97</xdr:row>
      <xdr:rowOff>126437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4066566" y="11494274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3390592</xdr:colOff>
      <xdr:row>93</xdr:row>
      <xdr:rowOff>88714</xdr:rowOff>
    </xdr:from>
    <xdr:to>
      <xdr:col>6</xdr:col>
      <xdr:colOff>246508</xdr:colOff>
      <xdr:row>93</xdr:row>
      <xdr:rowOff>88714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4222776" y="11458556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showGridLines="0" tabSelected="1" view="pageBreakPreview" topLeftCell="A76" zoomScale="130" zoomScaleNormal="130" zoomScaleSheetLayoutView="130" workbookViewId="0">
      <selection activeCell="I93" sqref="I93"/>
    </sheetView>
  </sheetViews>
  <sheetFormatPr baseColWidth="10" defaultRowHeight="14.25" x14ac:dyDescent="0.2"/>
  <cols>
    <col min="1" max="1" width="1.7109375" style="3" customWidth="1"/>
    <col min="2" max="2" width="1" style="3" customWidth="1"/>
    <col min="3" max="3" width="9.7109375" style="3" customWidth="1"/>
    <col min="4" max="4" width="69.42578125" style="3" customWidth="1"/>
    <col min="5" max="5" width="7.140625" style="3" customWidth="1"/>
    <col min="6" max="7" width="13.42578125" style="3" customWidth="1"/>
    <col min="8" max="8" width="1.140625" style="3" customWidth="1"/>
    <col min="9" max="16384" width="11.42578125" style="3"/>
  </cols>
  <sheetData>
    <row r="1" spans="2:8" s="1" customFormat="1" ht="11.1" customHeight="1" x14ac:dyDescent="0.2">
      <c r="C1" s="50" t="s">
        <v>51</v>
      </c>
      <c r="D1" s="50"/>
      <c r="E1" s="50"/>
      <c r="F1" s="50"/>
      <c r="G1" s="50"/>
      <c r="H1" s="2"/>
    </row>
    <row r="2" spans="2:8" s="1" customFormat="1" ht="11.1" customHeight="1" x14ac:dyDescent="0.2">
      <c r="C2" s="51" t="s">
        <v>0</v>
      </c>
      <c r="D2" s="51"/>
      <c r="E2" s="51"/>
      <c r="F2" s="51"/>
      <c r="G2" s="51"/>
      <c r="H2" s="2"/>
    </row>
    <row r="3" spans="2:8" s="1" customFormat="1" ht="11.1" customHeight="1" x14ac:dyDescent="0.2">
      <c r="C3" s="51" t="s">
        <v>52</v>
      </c>
      <c r="D3" s="51"/>
      <c r="E3" s="51"/>
      <c r="F3" s="51"/>
      <c r="G3" s="51"/>
      <c r="H3" s="2"/>
    </row>
    <row r="4" spans="2:8" s="1" customFormat="1" ht="11.1" customHeight="1" x14ac:dyDescent="0.2">
      <c r="C4" s="51" t="s">
        <v>41</v>
      </c>
      <c r="D4" s="51"/>
      <c r="E4" s="51"/>
      <c r="F4" s="51"/>
      <c r="G4" s="51"/>
      <c r="H4" s="2"/>
    </row>
    <row r="5" spans="2:8" ht="4.5" customHeight="1" x14ac:dyDescent="0.2">
      <c r="C5" s="4"/>
      <c r="D5" s="4"/>
      <c r="E5" s="4"/>
      <c r="F5" s="4"/>
      <c r="G5" s="4"/>
      <c r="H5" s="5"/>
    </row>
    <row r="6" spans="2:8" ht="4.5" customHeight="1" x14ac:dyDescent="0.2">
      <c r="C6" s="4"/>
      <c r="D6" s="4"/>
      <c r="E6" s="4"/>
      <c r="F6" s="4"/>
      <c r="G6" s="4"/>
      <c r="H6" s="5"/>
    </row>
    <row r="7" spans="2:8" ht="6" customHeight="1" x14ac:dyDescent="0.2">
      <c r="C7" s="5"/>
      <c r="D7" s="5"/>
      <c r="E7" s="5"/>
      <c r="F7" s="5"/>
      <c r="G7" s="5"/>
      <c r="H7" s="5"/>
    </row>
    <row r="8" spans="2:8" ht="12" customHeight="1" x14ac:dyDescent="0.2">
      <c r="B8" s="6"/>
      <c r="C8" s="52" t="s">
        <v>1</v>
      </c>
      <c r="D8" s="52"/>
      <c r="E8" s="28"/>
      <c r="F8" s="7">
        <v>2024</v>
      </c>
      <c r="G8" s="8">
        <v>2023</v>
      </c>
      <c r="H8" s="9"/>
    </row>
    <row r="9" spans="2:8" ht="5.25" customHeight="1" x14ac:dyDescent="0.2">
      <c r="B9" s="10"/>
      <c r="C9" s="11"/>
      <c r="D9" s="11"/>
      <c r="E9" s="11"/>
      <c r="F9" s="11"/>
      <c r="G9" s="11"/>
      <c r="H9" s="12"/>
    </row>
    <row r="10" spans="2:8" ht="12" customHeight="1" x14ac:dyDescent="0.2">
      <c r="B10" s="13"/>
      <c r="C10" s="47" t="s">
        <v>2</v>
      </c>
      <c r="D10" s="47"/>
      <c r="E10" s="15"/>
      <c r="F10" s="36"/>
      <c r="G10" s="36"/>
      <c r="H10" s="14"/>
    </row>
    <row r="11" spans="2:8" ht="4.5" customHeight="1" x14ac:dyDescent="0.2">
      <c r="B11" s="13"/>
      <c r="C11" s="15"/>
      <c r="D11" s="15"/>
      <c r="E11" s="15"/>
      <c r="F11" s="37"/>
      <c r="G11" s="37"/>
      <c r="H11" s="14"/>
    </row>
    <row r="12" spans="2:8" ht="12" customHeight="1" x14ac:dyDescent="0.2">
      <c r="B12" s="13"/>
      <c r="C12" s="47" t="s">
        <v>42</v>
      </c>
      <c r="D12" s="47"/>
      <c r="E12" s="15"/>
      <c r="F12" s="38">
        <f>SUM(F14:F23)</f>
        <v>36421489.280000001</v>
      </c>
      <c r="G12" s="38">
        <f>SUM(G14:G23)</f>
        <v>32829516.800000001</v>
      </c>
      <c r="H12" s="14"/>
    </row>
    <row r="13" spans="2:8" ht="4.5" customHeight="1" x14ac:dyDescent="0.2">
      <c r="B13" s="13"/>
      <c r="C13" s="15"/>
      <c r="D13" s="15"/>
      <c r="E13" s="15"/>
      <c r="F13" s="39"/>
      <c r="G13" s="39"/>
      <c r="H13" s="14"/>
    </row>
    <row r="14" spans="2:8" ht="11.25" customHeight="1" x14ac:dyDescent="0.2">
      <c r="B14" s="13"/>
      <c r="C14" s="45" t="s">
        <v>3</v>
      </c>
      <c r="D14" s="45"/>
      <c r="E14" s="29"/>
      <c r="F14" s="39">
        <v>0</v>
      </c>
      <c r="G14" s="39">
        <v>0</v>
      </c>
      <c r="H14" s="14"/>
    </row>
    <row r="15" spans="2:8" ht="11.25" customHeight="1" x14ac:dyDescent="0.2">
      <c r="B15" s="13"/>
      <c r="C15" s="45" t="s">
        <v>5</v>
      </c>
      <c r="D15" s="45"/>
      <c r="E15" s="29"/>
      <c r="F15" s="39">
        <v>0</v>
      </c>
      <c r="G15" s="39">
        <v>0</v>
      </c>
      <c r="H15" s="14"/>
    </row>
    <row r="16" spans="2:8" ht="11.25" customHeight="1" x14ac:dyDescent="0.2">
      <c r="B16" s="13"/>
      <c r="C16" s="45" t="s">
        <v>43</v>
      </c>
      <c r="D16" s="45"/>
      <c r="E16" s="29"/>
      <c r="F16" s="39">
        <v>0</v>
      </c>
      <c r="G16" s="39">
        <v>0</v>
      </c>
      <c r="H16" s="14"/>
    </row>
    <row r="17" spans="2:8" ht="11.25" customHeight="1" x14ac:dyDescent="0.2">
      <c r="B17" s="13"/>
      <c r="C17" s="45" t="s">
        <v>7</v>
      </c>
      <c r="D17" s="45"/>
      <c r="E17" s="29"/>
      <c r="F17" s="39">
        <v>0</v>
      </c>
      <c r="G17" s="39">
        <v>0</v>
      </c>
      <c r="H17" s="14"/>
    </row>
    <row r="18" spans="2:8" ht="11.25" customHeight="1" x14ac:dyDescent="0.2">
      <c r="B18" s="13"/>
      <c r="C18" s="45" t="s">
        <v>46</v>
      </c>
      <c r="D18" s="45"/>
      <c r="E18" s="29"/>
      <c r="F18" s="39">
        <v>8682.2800000000007</v>
      </c>
      <c r="G18" s="39">
        <v>3455.54</v>
      </c>
      <c r="H18" s="14"/>
    </row>
    <row r="19" spans="2:8" ht="11.25" customHeight="1" x14ac:dyDescent="0.2">
      <c r="B19" s="13"/>
      <c r="C19" s="45" t="s">
        <v>47</v>
      </c>
      <c r="D19" s="45"/>
      <c r="E19" s="29"/>
      <c r="F19" s="39">
        <v>8815</v>
      </c>
      <c r="G19" s="39">
        <v>18793.25</v>
      </c>
      <c r="H19" s="14"/>
    </row>
    <row r="20" spans="2:8" ht="11.25" customHeight="1" x14ac:dyDescent="0.2">
      <c r="B20" s="13"/>
      <c r="C20" s="45" t="s">
        <v>48</v>
      </c>
      <c r="D20" s="45"/>
      <c r="E20" s="29"/>
      <c r="F20" s="40">
        <v>0</v>
      </c>
      <c r="G20" s="39">
        <v>0</v>
      </c>
      <c r="H20" s="14"/>
    </row>
    <row r="21" spans="2:8" s="19" customFormat="1" ht="11.25" customHeight="1" x14ac:dyDescent="0.2">
      <c r="B21" s="17"/>
      <c r="C21" s="45" t="s">
        <v>49</v>
      </c>
      <c r="D21" s="45"/>
      <c r="E21" s="29"/>
      <c r="F21" s="39">
        <v>0</v>
      </c>
      <c r="G21" s="39">
        <v>0</v>
      </c>
      <c r="H21" s="18"/>
    </row>
    <row r="22" spans="2:8" s="19" customFormat="1" ht="11.25" customHeight="1" x14ac:dyDescent="0.2">
      <c r="B22" s="17"/>
      <c r="C22" s="45" t="s">
        <v>50</v>
      </c>
      <c r="D22" s="45"/>
      <c r="E22" s="29"/>
      <c r="F22" s="39">
        <v>36403992</v>
      </c>
      <c r="G22" s="39">
        <v>32807268.010000002</v>
      </c>
      <c r="H22" s="18"/>
    </row>
    <row r="23" spans="2:8" s="19" customFormat="1" ht="11.25" customHeight="1" x14ac:dyDescent="0.2">
      <c r="B23" s="17"/>
      <c r="C23" s="45" t="s">
        <v>32</v>
      </c>
      <c r="D23" s="45"/>
      <c r="E23" s="29"/>
      <c r="F23" s="39">
        <v>0</v>
      </c>
      <c r="G23" s="39">
        <v>0</v>
      </c>
      <c r="H23" s="18"/>
    </row>
    <row r="24" spans="2:8" ht="4.5" customHeight="1" x14ac:dyDescent="0.2">
      <c r="B24" s="13"/>
      <c r="C24" s="15"/>
      <c r="D24" s="15"/>
      <c r="E24" s="15"/>
      <c r="F24" s="39"/>
      <c r="G24" s="39"/>
      <c r="H24" s="14"/>
    </row>
    <row r="25" spans="2:8" ht="14.25" customHeight="1" x14ac:dyDescent="0.2">
      <c r="B25" s="13"/>
      <c r="C25" s="47" t="s">
        <v>8</v>
      </c>
      <c r="D25" s="47"/>
      <c r="E25" s="15"/>
      <c r="F25" s="38">
        <f>SUM(F27:F42)</f>
        <v>32213658.82</v>
      </c>
      <c r="G25" s="38">
        <f>SUM(G27:G42)</f>
        <v>30555304.200000003</v>
      </c>
      <c r="H25" s="14"/>
    </row>
    <row r="26" spans="2:8" ht="4.5" customHeight="1" x14ac:dyDescent="0.2">
      <c r="B26" s="13"/>
      <c r="C26" s="15"/>
      <c r="D26" s="15"/>
      <c r="E26" s="15"/>
      <c r="F26" s="39"/>
      <c r="G26" s="39"/>
      <c r="H26" s="14"/>
    </row>
    <row r="27" spans="2:8" s="19" customFormat="1" ht="11.25" customHeight="1" x14ac:dyDescent="0.2">
      <c r="B27" s="17"/>
      <c r="C27" s="45" t="s">
        <v>12</v>
      </c>
      <c r="D27" s="45"/>
      <c r="E27" s="29"/>
      <c r="F27" s="39">
        <v>21695788.52</v>
      </c>
      <c r="G27" s="39">
        <v>20300069.41</v>
      </c>
      <c r="H27" s="18"/>
    </row>
    <row r="28" spans="2:8" s="19" customFormat="1" ht="11.25" customHeight="1" x14ac:dyDescent="0.2">
      <c r="B28" s="17"/>
      <c r="C28" s="45" t="s">
        <v>13</v>
      </c>
      <c r="D28" s="45"/>
      <c r="E28" s="29"/>
      <c r="F28" s="39">
        <v>2114558.36</v>
      </c>
      <c r="G28" s="39">
        <v>3621479.96</v>
      </c>
      <c r="H28" s="18"/>
    </row>
    <row r="29" spans="2:8" s="19" customFormat="1" ht="11.25" customHeight="1" x14ac:dyDescent="0.2">
      <c r="B29" s="17"/>
      <c r="C29" s="45" t="s">
        <v>14</v>
      </c>
      <c r="D29" s="45"/>
      <c r="E29" s="29"/>
      <c r="F29" s="39">
        <v>6169968.3399999999</v>
      </c>
      <c r="G29" s="39">
        <v>4630283.9400000004</v>
      </c>
      <c r="H29" s="18"/>
    </row>
    <row r="30" spans="2:8" s="19" customFormat="1" ht="11.25" customHeight="1" x14ac:dyDescent="0.2">
      <c r="B30" s="17"/>
      <c r="C30" s="45" t="s">
        <v>16</v>
      </c>
      <c r="D30" s="45"/>
      <c r="E30" s="29"/>
      <c r="F30" s="39">
        <v>0</v>
      </c>
      <c r="G30" s="39">
        <v>0</v>
      </c>
      <c r="H30" s="18"/>
    </row>
    <row r="31" spans="2:8" s="19" customFormat="1" ht="11.25" customHeight="1" x14ac:dyDescent="0.2">
      <c r="B31" s="17"/>
      <c r="C31" s="45" t="s">
        <v>44</v>
      </c>
      <c r="D31" s="45"/>
      <c r="E31" s="29"/>
      <c r="F31" s="39">
        <v>0</v>
      </c>
      <c r="G31" s="39">
        <v>0</v>
      </c>
      <c r="H31" s="18"/>
    </row>
    <row r="32" spans="2:8" s="19" customFormat="1" ht="11.25" customHeight="1" x14ac:dyDescent="0.2">
      <c r="B32" s="17"/>
      <c r="C32" s="45" t="s">
        <v>33</v>
      </c>
      <c r="D32" s="45"/>
      <c r="E32" s="29"/>
      <c r="F32" s="39">
        <v>0</v>
      </c>
      <c r="G32" s="39">
        <v>0</v>
      </c>
      <c r="H32" s="18"/>
    </row>
    <row r="33" spans="2:8" s="19" customFormat="1" ht="11.25" customHeight="1" x14ac:dyDescent="0.2">
      <c r="B33" s="17"/>
      <c r="C33" s="45" t="s">
        <v>17</v>
      </c>
      <c r="D33" s="45"/>
      <c r="E33" s="29"/>
      <c r="F33" s="39">
        <v>0</v>
      </c>
      <c r="G33" s="39">
        <v>0</v>
      </c>
      <c r="H33" s="18"/>
    </row>
    <row r="34" spans="2:8" s="19" customFormat="1" ht="11.25" customHeight="1" x14ac:dyDescent="0.2">
      <c r="B34" s="17"/>
      <c r="C34" s="45" t="s">
        <v>18</v>
      </c>
      <c r="D34" s="45"/>
      <c r="E34" s="29"/>
      <c r="F34" s="41">
        <v>0</v>
      </c>
      <c r="G34" s="41">
        <v>0</v>
      </c>
      <c r="H34" s="18"/>
    </row>
    <row r="35" spans="2:8" s="19" customFormat="1" ht="11.25" customHeight="1" x14ac:dyDescent="0.2">
      <c r="B35" s="17"/>
      <c r="C35" s="45" t="s">
        <v>19</v>
      </c>
      <c r="D35" s="45"/>
      <c r="E35" s="29"/>
      <c r="F35" s="39">
        <v>0</v>
      </c>
      <c r="G35" s="39">
        <v>0</v>
      </c>
      <c r="H35" s="18"/>
    </row>
    <row r="36" spans="2:8" s="19" customFormat="1" ht="11.25" customHeight="1" x14ac:dyDescent="0.2">
      <c r="B36" s="17"/>
      <c r="C36" s="45" t="s">
        <v>20</v>
      </c>
      <c r="D36" s="45"/>
      <c r="E36" s="29"/>
      <c r="F36" s="39">
        <v>0</v>
      </c>
      <c r="G36" s="39">
        <v>0</v>
      </c>
      <c r="H36" s="18"/>
    </row>
    <row r="37" spans="2:8" s="19" customFormat="1" ht="11.25" customHeight="1" x14ac:dyDescent="0.2">
      <c r="B37" s="17"/>
      <c r="C37" s="45" t="s">
        <v>22</v>
      </c>
      <c r="D37" s="45"/>
      <c r="E37" s="29"/>
      <c r="F37" s="39">
        <v>0</v>
      </c>
      <c r="G37" s="39">
        <v>0</v>
      </c>
      <c r="H37" s="18"/>
    </row>
    <row r="38" spans="2:8" s="19" customFormat="1" ht="11.25" customHeight="1" x14ac:dyDescent="0.2">
      <c r="B38" s="17"/>
      <c r="C38" s="45" t="s">
        <v>23</v>
      </c>
      <c r="D38" s="45"/>
      <c r="E38" s="29"/>
      <c r="F38" s="39">
        <v>0</v>
      </c>
      <c r="G38" s="39">
        <v>0</v>
      </c>
      <c r="H38" s="18"/>
    </row>
    <row r="39" spans="2:8" s="19" customFormat="1" ht="11.25" customHeight="1" x14ac:dyDescent="0.2">
      <c r="B39" s="17"/>
      <c r="C39" s="45" t="s">
        <v>34</v>
      </c>
      <c r="D39" s="45"/>
      <c r="E39" s="29"/>
      <c r="F39" s="39">
        <v>0</v>
      </c>
      <c r="G39" s="39">
        <v>0</v>
      </c>
      <c r="H39" s="18"/>
    </row>
    <row r="40" spans="2:8" s="19" customFormat="1" ht="11.25" customHeight="1" x14ac:dyDescent="0.2">
      <c r="B40" s="17"/>
      <c r="C40" s="45" t="s">
        <v>30</v>
      </c>
      <c r="D40" s="45"/>
      <c r="E40" s="29"/>
      <c r="F40" s="39">
        <v>0</v>
      </c>
      <c r="G40" s="39">
        <v>0</v>
      </c>
      <c r="H40" s="18"/>
    </row>
    <row r="41" spans="2:8" ht="11.25" customHeight="1" x14ac:dyDescent="0.2">
      <c r="B41" s="13"/>
      <c r="C41" s="45" t="s">
        <v>24</v>
      </c>
      <c r="D41" s="45"/>
      <c r="E41" s="29"/>
      <c r="F41" s="39">
        <v>0</v>
      </c>
      <c r="G41" s="39">
        <v>0</v>
      </c>
      <c r="H41" s="14"/>
    </row>
    <row r="42" spans="2:8" ht="11.25" customHeight="1" x14ac:dyDescent="0.2">
      <c r="B42" s="13"/>
      <c r="C42" s="45" t="s">
        <v>28</v>
      </c>
      <c r="D42" s="45"/>
      <c r="E42" s="29"/>
      <c r="F42" s="39">
        <v>2233343.6</v>
      </c>
      <c r="G42" s="39">
        <v>2003470.89</v>
      </c>
      <c r="H42" s="14"/>
    </row>
    <row r="43" spans="2:8" ht="4.5" customHeight="1" x14ac:dyDescent="0.2">
      <c r="B43" s="13"/>
      <c r="C43" s="15"/>
      <c r="D43" s="15"/>
      <c r="E43" s="15"/>
      <c r="F43" s="39"/>
      <c r="G43" s="39"/>
      <c r="H43" s="14"/>
    </row>
    <row r="44" spans="2:8" ht="11.25" customHeight="1" x14ac:dyDescent="0.2">
      <c r="B44" s="13"/>
      <c r="C44" s="48" t="s">
        <v>25</v>
      </c>
      <c r="D44" s="48"/>
      <c r="E44" s="30"/>
      <c r="F44" s="38">
        <f>F12-F25</f>
        <v>4207830.4600000009</v>
      </c>
      <c r="G44" s="38">
        <f>G12-G25</f>
        <v>2274212.5999999978</v>
      </c>
      <c r="H44" s="14"/>
    </row>
    <row r="45" spans="2:8" ht="4.5" customHeight="1" x14ac:dyDescent="0.2">
      <c r="B45" s="13"/>
      <c r="C45" s="15"/>
      <c r="D45" s="15"/>
      <c r="E45" s="15"/>
      <c r="F45" s="39"/>
      <c r="G45" s="39"/>
      <c r="H45" s="14"/>
    </row>
    <row r="46" spans="2:8" ht="11.25" customHeight="1" x14ac:dyDescent="0.2">
      <c r="B46" s="13"/>
      <c r="C46" s="46" t="s">
        <v>35</v>
      </c>
      <c r="D46" s="46"/>
      <c r="E46" s="31"/>
      <c r="F46" s="42"/>
      <c r="G46" s="42"/>
      <c r="H46" s="14"/>
    </row>
    <row r="47" spans="2:8" ht="4.5" customHeight="1" x14ac:dyDescent="0.2">
      <c r="B47" s="13"/>
      <c r="C47" s="15"/>
      <c r="D47" s="15"/>
      <c r="E47" s="15"/>
      <c r="F47" s="39"/>
      <c r="G47" s="39"/>
      <c r="H47" s="14"/>
    </row>
    <row r="48" spans="2:8" ht="12" customHeight="1" x14ac:dyDescent="0.2">
      <c r="B48" s="13"/>
      <c r="C48" s="47" t="s">
        <v>42</v>
      </c>
      <c r="D48" s="47"/>
      <c r="E48" s="15"/>
      <c r="F48" s="38">
        <f>SUM(F50:F52)</f>
        <v>8253128.5499999933</v>
      </c>
      <c r="G48" s="38">
        <f>SUM(G50:G52)</f>
        <v>14908632.000000007</v>
      </c>
      <c r="H48" s="14"/>
    </row>
    <row r="49" spans="2:8" ht="4.5" customHeight="1" x14ac:dyDescent="0.2">
      <c r="B49" s="13"/>
      <c r="C49" s="15"/>
      <c r="D49" s="15"/>
      <c r="E49" s="15"/>
      <c r="F49" s="39"/>
      <c r="G49" s="39"/>
      <c r="H49" s="14"/>
    </row>
    <row r="50" spans="2:8" ht="11.25" customHeight="1" x14ac:dyDescent="0.2">
      <c r="B50" s="13"/>
      <c r="C50" s="45" t="s">
        <v>4</v>
      </c>
      <c r="D50" s="45"/>
      <c r="E50" s="29"/>
      <c r="F50" s="39">
        <v>0</v>
      </c>
      <c r="G50" s="41">
        <v>0</v>
      </c>
      <c r="H50" s="14"/>
    </row>
    <row r="51" spans="2:8" ht="11.25" customHeight="1" x14ac:dyDescent="0.2">
      <c r="B51" s="13"/>
      <c r="C51" s="45" t="s">
        <v>6</v>
      </c>
      <c r="D51" s="45"/>
      <c r="E51" s="29"/>
      <c r="F51" s="39">
        <v>8253128.5499999933</v>
      </c>
      <c r="G51" s="39">
        <v>9653265.0000000075</v>
      </c>
      <c r="H51" s="14"/>
    </row>
    <row r="52" spans="2:8" ht="11.25" customHeight="1" x14ac:dyDescent="0.2">
      <c r="B52" s="13"/>
      <c r="C52" s="45" t="s">
        <v>27</v>
      </c>
      <c r="D52" s="45"/>
      <c r="E52" s="29"/>
      <c r="F52" s="39">
        <v>0</v>
      </c>
      <c r="G52" s="39">
        <v>5255367</v>
      </c>
      <c r="H52" s="14"/>
    </row>
    <row r="53" spans="2:8" ht="4.5" customHeight="1" x14ac:dyDescent="0.2">
      <c r="B53" s="13"/>
      <c r="C53" s="15"/>
      <c r="D53" s="15"/>
      <c r="E53" s="15"/>
      <c r="F53" s="39"/>
      <c r="G53" s="39"/>
      <c r="H53" s="14"/>
    </row>
    <row r="54" spans="2:8" ht="9.9499999999999993" customHeight="1" x14ac:dyDescent="0.2">
      <c r="B54" s="13"/>
      <c r="C54" s="47" t="s">
        <v>8</v>
      </c>
      <c r="D54" s="47"/>
      <c r="E54" s="15"/>
      <c r="F54" s="38">
        <f>SUM(F56:F58)</f>
        <v>3035666.6400000006</v>
      </c>
      <c r="G54" s="38">
        <f>SUM(G56:G58)</f>
        <v>4637941</v>
      </c>
      <c r="H54" s="14"/>
    </row>
    <row r="55" spans="2:8" ht="4.5" customHeight="1" x14ac:dyDescent="0.2">
      <c r="B55" s="13"/>
      <c r="C55" s="15"/>
      <c r="D55" s="15"/>
      <c r="E55" s="15"/>
      <c r="F55" s="39"/>
      <c r="G55" s="39"/>
      <c r="H55" s="14"/>
    </row>
    <row r="56" spans="2:8" ht="11.25" customHeight="1" x14ac:dyDescent="0.2">
      <c r="B56" s="13"/>
      <c r="C56" s="45" t="s">
        <v>4</v>
      </c>
      <c r="D56" s="45"/>
      <c r="E56" s="29"/>
      <c r="F56" s="39">
        <v>0</v>
      </c>
      <c r="G56" s="39">
        <v>0</v>
      </c>
      <c r="H56" s="14"/>
    </row>
    <row r="57" spans="2:8" ht="11.25" customHeight="1" x14ac:dyDescent="0.2">
      <c r="B57" s="13"/>
      <c r="C57" s="45" t="s">
        <v>6</v>
      </c>
      <c r="D57" s="45"/>
      <c r="E57" s="29"/>
      <c r="F57" s="39">
        <v>3035666.6400000006</v>
      </c>
      <c r="G57" s="39">
        <v>4637941</v>
      </c>
      <c r="H57" s="14"/>
    </row>
    <row r="58" spans="2:8" s="19" customFormat="1" ht="11.25" customHeight="1" x14ac:dyDescent="0.2">
      <c r="B58" s="17"/>
      <c r="C58" s="45" t="s">
        <v>9</v>
      </c>
      <c r="D58" s="45"/>
      <c r="E58" s="29"/>
      <c r="F58" s="39">
        <v>0</v>
      </c>
      <c r="G58" s="39">
        <v>0</v>
      </c>
      <c r="H58" s="18"/>
    </row>
    <row r="59" spans="2:8" ht="4.5" customHeight="1" x14ac:dyDescent="0.2">
      <c r="B59" s="13"/>
      <c r="C59" s="15"/>
      <c r="D59" s="15"/>
      <c r="E59" s="15"/>
      <c r="F59" s="39"/>
      <c r="G59" s="39"/>
      <c r="H59" s="14"/>
    </row>
    <row r="60" spans="2:8" ht="10.5" customHeight="1" x14ac:dyDescent="0.2">
      <c r="B60" s="13"/>
      <c r="C60" s="48" t="s">
        <v>10</v>
      </c>
      <c r="D60" s="48"/>
      <c r="E60" s="30"/>
      <c r="F60" s="38">
        <f>F48-F54</f>
        <v>5217461.9099999927</v>
      </c>
      <c r="G60" s="38">
        <f>G48-G54</f>
        <v>10270691.000000007</v>
      </c>
      <c r="H60" s="14"/>
    </row>
    <row r="61" spans="2:8" ht="4.5" customHeight="1" x14ac:dyDescent="0.2">
      <c r="B61" s="13"/>
      <c r="C61" s="15"/>
      <c r="D61" s="15"/>
      <c r="E61" s="15"/>
      <c r="F61" s="42"/>
      <c r="G61" s="42"/>
      <c r="H61" s="14"/>
    </row>
    <row r="62" spans="2:8" ht="11.25" customHeight="1" x14ac:dyDescent="0.2">
      <c r="B62" s="13"/>
      <c r="C62" s="46" t="s">
        <v>11</v>
      </c>
      <c r="D62" s="46"/>
      <c r="E62" s="31"/>
      <c r="F62" s="42"/>
      <c r="G62" s="42"/>
      <c r="H62" s="14"/>
    </row>
    <row r="63" spans="2:8" ht="4.5" customHeight="1" x14ac:dyDescent="0.2">
      <c r="B63" s="13"/>
      <c r="C63" s="15"/>
      <c r="D63" s="15"/>
      <c r="E63" s="15"/>
      <c r="F63" s="39"/>
      <c r="G63" s="39"/>
      <c r="H63" s="14"/>
    </row>
    <row r="64" spans="2:8" ht="12" customHeight="1" x14ac:dyDescent="0.2">
      <c r="B64" s="13"/>
      <c r="C64" s="47" t="s">
        <v>42</v>
      </c>
      <c r="D64" s="47"/>
      <c r="E64" s="15"/>
      <c r="F64" s="38">
        <f>SUM(F66:F69)</f>
        <v>-6471693.2200000044</v>
      </c>
      <c r="G64" s="38">
        <f>SUM(G66:G69)</f>
        <v>0</v>
      </c>
      <c r="H64" s="14"/>
    </row>
    <row r="65" spans="2:8" ht="4.5" customHeight="1" x14ac:dyDescent="0.2">
      <c r="B65" s="13"/>
      <c r="C65" s="15"/>
      <c r="D65" s="15"/>
      <c r="E65" s="15"/>
      <c r="F65" s="39"/>
      <c r="G65" s="39"/>
      <c r="H65" s="14"/>
    </row>
    <row r="66" spans="2:8" ht="11.25" customHeight="1" x14ac:dyDescent="0.2">
      <c r="B66" s="13"/>
      <c r="C66" s="45" t="s">
        <v>15</v>
      </c>
      <c r="D66" s="45"/>
      <c r="E66" s="29"/>
      <c r="F66" s="39">
        <v>0</v>
      </c>
      <c r="G66" s="39">
        <v>0</v>
      </c>
      <c r="H66" s="14"/>
    </row>
    <row r="67" spans="2:8" ht="11.25" customHeight="1" x14ac:dyDescent="0.2">
      <c r="B67" s="13"/>
      <c r="C67" s="45" t="s">
        <v>36</v>
      </c>
      <c r="D67" s="45"/>
      <c r="E67" s="29"/>
      <c r="F67" s="39">
        <v>0</v>
      </c>
      <c r="G67" s="39">
        <v>0</v>
      </c>
      <c r="H67" s="14"/>
    </row>
    <row r="68" spans="2:8" ht="11.25" customHeight="1" x14ac:dyDescent="0.2">
      <c r="B68" s="13"/>
      <c r="C68" s="45" t="s">
        <v>37</v>
      </c>
      <c r="D68" s="45"/>
      <c r="E68" s="29"/>
      <c r="F68" s="39">
        <v>0</v>
      </c>
      <c r="G68" s="39">
        <v>0</v>
      </c>
      <c r="H68" s="14"/>
    </row>
    <row r="69" spans="2:8" ht="11.25" customHeight="1" x14ac:dyDescent="0.2">
      <c r="B69" s="13"/>
      <c r="C69" s="45" t="s">
        <v>29</v>
      </c>
      <c r="D69" s="45"/>
      <c r="E69" s="29"/>
      <c r="F69" s="39">
        <v>-6471693.2200000044</v>
      </c>
      <c r="G69" s="39">
        <v>0</v>
      </c>
      <c r="H69" s="14"/>
    </row>
    <row r="70" spans="2:8" ht="4.5" customHeight="1" x14ac:dyDescent="0.2">
      <c r="B70" s="13"/>
      <c r="C70" s="15"/>
      <c r="D70" s="15"/>
      <c r="E70" s="15"/>
      <c r="F70" s="39"/>
      <c r="G70" s="39"/>
      <c r="H70" s="14"/>
    </row>
    <row r="71" spans="2:8" ht="9.9499999999999993" customHeight="1" x14ac:dyDescent="0.2">
      <c r="B71" s="13"/>
      <c r="C71" s="47" t="s">
        <v>8</v>
      </c>
      <c r="D71" s="47"/>
      <c r="E71" s="15"/>
      <c r="F71" s="38">
        <f>SUM(F73:F76)</f>
        <v>1039174.84</v>
      </c>
      <c r="G71" s="38">
        <f>SUM(G73:G76)</f>
        <v>10755477.93000002</v>
      </c>
      <c r="H71" s="14"/>
    </row>
    <row r="72" spans="2:8" ht="4.5" customHeight="1" x14ac:dyDescent="0.2">
      <c r="B72" s="13"/>
      <c r="C72" s="15"/>
      <c r="D72" s="15"/>
      <c r="E72" s="15"/>
      <c r="F72" s="39"/>
      <c r="G72" s="39"/>
      <c r="H72" s="14"/>
    </row>
    <row r="73" spans="2:8" ht="11.25" customHeight="1" x14ac:dyDescent="0.2">
      <c r="B73" s="13"/>
      <c r="C73" s="45" t="s">
        <v>21</v>
      </c>
      <c r="D73" s="45"/>
      <c r="E73" s="29"/>
      <c r="F73" s="39">
        <v>0</v>
      </c>
      <c r="G73" s="39">
        <v>0</v>
      </c>
      <c r="H73" s="14"/>
    </row>
    <row r="74" spans="2:8" ht="11.25" customHeight="1" x14ac:dyDescent="0.2">
      <c r="B74" s="13"/>
      <c r="C74" s="45" t="s">
        <v>36</v>
      </c>
      <c r="D74" s="45"/>
      <c r="E74" s="29"/>
      <c r="F74" s="39">
        <v>0</v>
      </c>
      <c r="G74" s="39">
        <v>0</v>
      </c>
      <c r="H74" s="14"/>
    </row>
    <row r="75" spans="2:8" s="19" customFormat="1" ht="11.25" customHeight="1" x14ac:dyDescent="0.2">
      <c r="B75" s="17"/>
      <c r="C75" s="45" t="s">
        <v>37</v>
      </c>
      <c r="D75" s="45"/>
      <c r="E75" s="29"/>
      <c r="F75" s="39">
        <v>0</v>
      </c>
      <c r="G75" s="39">
        <v>0</v>
      </c>
      <c r="H75" s="18"/>
    </row>
    <row r="76" spans="2:8" s="19" customFormat="1" ht="11.25" customHeight="1" x14ac:dyDescent="0.2">
      <c r="B76" s="17"/>
      <c r="C76" s="45" t="s">
        <v>38</v>
      </c>
      <c r="D76" s="45"/>
      <c r="E76" s="29"/>
      <c r="F76" s="39">
        <v>1039174.84</v>
      </c>
      <c r="G76" s="39">
        <v>10755477.93000002</v>
      </c>
      <c r="H76" s="18"/>
    </row>
    <row r="77" spans="2:8" ht="4.5" customHeight="1" x14ac:dyDescent="0.2">
      <c r="B77" s="13"/>
      <c r="C77" s="15"/>
      <c r="D77" s="15"/>
      <c r="E77" s="15"/>
      <c r="F77" s="39"/>
      <c r="G77" s="39"/>
      <c r="H77" s="14"/>
    </row>
    <row r="78" spans="2:8" ht="12" customHeight="1" x14ac:dyDescent="0.2">
      <c r="B78" s="13"/>
      <c r="C78" s="48" t="s">
        <v>39</v>
      </c>
      <c r="D78" s="48"/>
      <c r="E78" s="30"/>
      <c r="F78" s="38">
        <f>F64-F71</f>
        <v>-7510868.0600000042</v>
      </c>
      <c r="G78" s="38">
        <f>G64-G71</f>
        <v>-10755477.93000002</v>
      </c>
      <c r="H78" s="14"/>
    </row>
    <row r="79" spans="2:8" ht="4.5" customHeight="1" x14ac:dyDescent="0.2">
      <c r="B79" s="13"/>
      <c r="C79" s="15"/>
      <c r="D79" s="15"/>
      <c r="E79" s="15"/>
      <c r="F79" s="43"/>
      <c r="G79" s="43"/>
      <c r="H79" s="14"/>
    </row>
    <row r="80" spans="2:8" ht="21" customHeight="1" x14ac:dyDescent="0.2">
      <c r="B80" s="13"/>
      <c r="C80" s="47" t="s">
        <v>26</v>
      </c>
      <c r="D80" s="47"/>
      <c r="E80" s="15"/>
      <c r="F80" s="38">
        <f>SUM(F44+F60+F78)</f>
        <v>1914424.3099999893</v>
      </c>
      <c r="G80" s="38">
        <f>SUM(G44+G60+G78)</f>
        <v>1789425.669999985</v>
      </c>
      <c r="H80" s="14"/>
    </row>
    <row r="81" spans="2:11" ht="4.5" customHeight="1" x14ac:dyDescent="0.2">
      <c r="B81" s="13"/>
      <c r="C81" s="15"/>
      <c r="D81" s="15"/>
      <c r="E81" s="15"/>
      <c r="F81" s="43"/>
      <c r="G81" s="43"/>
      <c r="H81" s="14"/>
    </row>
    <row r="82" spans="2:11" s="19" customFormat="1" ht="9.9499999999999993" customHeight="1" x14ac:dyDescent="0.2">
      <c r="B82" s="17"/>
      <c r="C82" s="49" t="s">
        <v>40</v>
      </c>
      <c r="D82" s="49"/>
      <c r="E82" s="32"/>
      <c r="F82" s="39">
        <v>11886182.699999984</v>
      </c>
      <c r="G82" s="39">
        <v>10096757.029999999</v>
      </c>
      <c r="H82" s="18"/>
    </row>
    <row r="83" spans="2:11" ht="4.5" customHeight="1" x14ac:dyDescent="0.2">
      <c r="B83" s="13"/>
      <c r="C83" s="15"/>
      <c r="D83" s="15"/>
      <c r="E83" s="15"/>
      <c r="F83" s="43"/>
      <c r="G83" s="43"/>
      <c r="H83" s="14"/>
    </row>
    <row r="84" spans="2:11" s="19" customFormat="1" ht="12.75" customHeight="1" x14ac:dyDescent="0.2">
      <c r="B84" s="17"/>
      <c r="C84" s="49" t="s">
        <v>45</v>
      </c>
      <c r="D84" s="49"/>
      <c r="E84" s="32"/>
      <c r="F84" s="38">
        <f>SUM(F80+F82)</f>
        <v>13800607.009999974</v>
      </c>
      <c r="G84" s="38">
        <f>SUM(G80+G82)</f>
        <v>11886182.699999984</v>
      </c>
      <c r="H84" s="18"/>
    </row>
    <row r="85" spans="2:11" ht="12" customHeight="1" x14ac:dyDescent="0.2">
      <c r="B85" s="20"/>
      <c r="C85" s="21"/>
      <c r="D85" s="22"/>
      <c r="E85" s="22"/>
      <c r="F85" s="44"/>
      <c r="G85" s="44"/>
      <c r="H85" s="23"/>
      <c r="J85" s="24"/>
    </row>
    <row r="86" spans="2:11" ht="6" customHeight="1" x14ac:dyDescent="0.2">
      <c r="C86" s="25"/>
      <c r="D86" s="26"/>
      <c r="E86" s="26"/>
      <c r="F86" s="35"/>
      <c r="G86" s="35"/>
    </row>
    <row r="87" spans="2:11" ht="9.9499999999999993" customHeight="1" x14ac:dyDescent="0.2">
      <c r="C87" s="27" t="s">
        <v>31</v>
      </c>
      <c r="D87" s="27"/>
      <c r="E87" s="27"/>
      <c r="F87" s="34"/>
      <c r="G87" s="34"/>
    </row>
    <row r="88" spans="2:11" x14ac:dyDescent="0.2">
      <c r="C88" s="16"/>
      <c r="D88" s="16"/>
      <c r="E88" s="16"/>
      <c r="F88" s="33"/>
      <c r="G88" s="33"/>
      <c r="H88" s="16"/>
      <c r="I88" s="16"/>
      <c r="J88" s="16"/>
      <c r="K88" s="16"/>
    </row>
    <row r="89" spans="2:11" ht="10.5" customHeight="1" x14ac:dyDescent="0.2">
      <c r="C89" s="16"/>
      <c r="D89" s="16"/>
      <c r="E89" s="16"/>
      <c r="F89" s="16"/>
      <c r="G89" s="33"/>
      <c r="H89" s="16"/>
      <c r="I89" s="16"/>
      <c r="J89" s="16"/>
      <c r="K89" s="16"/>
    </row>
    <row r="90" spans="2:11" ht="10.5" customHeight="1" x14ac:dyDescent="0.2">
      <c r="C90" s="16"/>
      <c r="D90" s="16"/>
      <c r="E90" s="16"/>
      <c r="F90" s="16"/>
      <c r="G90" s="33"/>
      <c r="H90" s="16"/>
      <c r="I90" s="16"/>
      <c r="J90" s="16"/>
      <c r="K90" s="16"/>
    </row>
    <row r="91" spans="2:11" x14ac:dyDescent="0.2">
      <c r="C91" s="16"/>
      <c r="D91" s="16"/>
      <c r="E91" s="16"/>
      <c r="F91" s="16"/>
      <c r="G91" s="33"/>
      <c r="H91" s="16"/>
      <c r="I91" s="16"/>
      <c r="J91" s="16"/>
      <c r="K91" s="16"/>
    </row>
    <row r="92" spans="2:11" x14ac:dyDescent="0.2">
      <c r="C92" s="16"/>
      <c r="D92" s="16"/>
      <c r="E92" s="16"/>
      <c r="F92" s="16"/>
      <c r="G92" s="33"/>
      <c r="H92" s="16"/>
      <c r="I92" s="16"/>
      <c r="J92" s="16"/>
      <c r="K92" s="16"/>
    </row>
    <row r="93" spans="2:11" x14ac:dyDescent="0.2">
      <c r="C93" s="16"/>
      <c r="D93" s="16"/>
      <c r="E93" s="16"/>
      <c r="F93" s="16"/>
      <c r="G93" s="33"/>
      <c r="H93" s="16"/>
      <c r="I93" s="16"/>
      <c r="J93" s="16"/>
      <c r="K93" s="16"/>
    </row>
    <row r="94" spans="2:11" x14ac:dyDescent="0.2">
      <c r="F94" s="34"/>
      <c r="G94" s="34"/>
    </row>
  </sheetData>
  <sheetProtection formatCells="0" formatColumns="0" formatRows="0" insertColumns="0" insertRows="0" insertHyperlinks="0" deleteColumns="0" deleteRows="0" selectLockedCells="1"/>
  <mergeCells count="60">
    <mergeCell ref="C12:D12"/>
    <mergeCell ref="C14:D14"/>
    <mergeCell ref="C15:D15"/>
    <mergeCell ref="C16:D16"/>
    <mergeCell ref="C1:G1"/>
    <mergeCell ref="C2:G2"/>
    <mergeCell ref="C3:G3"/>
    <mergeCell ref="C4:G4"/>
    <mergeCell ref="C8:D8"/>
    <mergeCell ref="C10:D10"/>
    <mergeCell ref="C33:D33"/>
    <mergeCell ref="C25:D25"/>
    <mergeCell ref="C27:D27"/>
    <mergeCell ref="C23:D23"/>
    <mergeCell ref="C17:D17"/>
    <mergeCell ref="C18:D18"/>
    <mergeCell ref="C19:D19"/>
    <mergeCell ref="C20:D20"/>
    <mergeCell ref="C21:D21"/>
    <mergeCell ref="C28:D28"/>
    <mergeCell ref="C29:D29"/>
    <mergeCell ref="C30:D30"/>
    <mergeCell ref="C31:D31"/>
    <mergeCell ref="C32:D32"/>
    <mergeCell ref="C39:D39"/>
    <mergeCell ref="C40:D40"/>
    <mergeCell ref="C41:D41"/>
    <mergeCell ref="C34:D34"/>
    <mergeCell ref="C35:D35"/>
    <mergeCell ref="C36:D36"/>
    <mergeCell ref="C37:D37"/>
    <mergeCell ref="C38:D38"/>
    <mergeCell ref="C76:D76"/>
    <mergeCell ref="C80:D80"/>
    <mergeCell ref="C22:D22"/>
    <mergeCell ref="C82:D82"/>
    <mergeCell ref="C84:D84"/>
    <mergeCell ref="C58:D58"/>
    <mergeCell ref="C60:D60"/>
    <mergeCell ref="C62:D62"/>
    <mergeCell ref="C78:D78"/>
    <mergeCell ref="C64:D64"/>
    <mergeCell ref="C66:D66"/>
    <mergeCell ref="C67:D67"/>
    <mergeCell ref="C51:D51"/>
    <mergeCell ref="C52:D52"/>
    <mergeCell ref="C54:D54"/>
    <mergeCell ref="C56:D56"/>
    <mergeCell ref="C71:D71"/>
    <mergeCell ref="C73:D73"/>
    <mergeCell ref="C74:D74"/>
    <mergeCell ref="C75:D75"/>
    <mergeCell ref="C68:D68"/>
    <mergeCell ref="C69:D69"/>
    <mergeCell ref="C57:D57"/>
    <mergeCell ref="C46:D46"/>
    <mergeCell ref="C48:D48"/>
    <mergeCell ref="C50:D50"/>
    <mergeCell ref="C42:D42"/>
    <mergeCell ref="C44:D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9" orientation="portrait" r:id="rId1"/>
  <ignoredErrors>
    <ignoredError sqref="F12:F13 H14 F24:F26 H17 H27 H28 H29 H33 H37 F43:F47 H42 F53:F55 H50 H51 H52 F59:F65 H56 H57 H58 H66 F70:F72 H69 H74 F77:F81 H76 F83:F86 H82 H30:H32 H34:H36 H38:H41 H12:H13 H15:H16 H24:H26 H43:H49 H53:H55 H59:H65 H68 H70:H73 H75 H77:H81 H83:H86 F4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2024-01-23T16:59:55Z</cp:lastPrinted>
  <dcterms:created xsi:type="dcterms:W3CDTF">2014-09-04T19:30:54Z</dcterms:created>
  <dcterms:modified xsi:type="dcterms:W3CDTF">2024-04-16T00:36:58Z</dcterms:modified>
</cp:coreProperties>
</file>